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755" windowWidth="15360" windowHeight="8580"/>
  </bookViews>
  <sheets>
    <sheet name="catalogue" sheetId="3" r:id="rId1"/>
    <sheet name="facture" sheetId="5" r:id="rId2"/>
  </sheets>
  <externalReferences>
    <externalReference r:id="rId3"/>
  </externalReferences>
  <definedNames>
    <definedName name="articles" localSheetId="1">'[1]Page de garde'!$A$2:$C$8</definedName>
    <definedName name="catalogue">catalogue!$A$3:$C$16</definedName>
  </definedNames>
  <calcPr calcId="124519"/>
</workbook>
</file>

<file path=xl/calcChain.xml><?xml version="1.0" encoding="utf-8"?>
<calcChain xmlns="http://schemas.openxmlformats.org/spreadsheetml/2006/main">
  <c r="B11" i="5"/>
  <c r="B8"/>
  <c r="B10"/>
  <c r="B9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8"/>
  <c r="E8" s="1"/>
  <c r="B12"/>
  <c r="B13"/>
  <c r="B14"/>
  <c r="B15"/>
  <c r="B16"/>
  <c r="B17"/>
  <c r="B18"/>
  <c r="B19"/>
  <c r="B20"/>
  <c r="B21"/>
  <c r="B22"/>
  <c r="E23" l="1"/>
  <c r="E25" s="1"/>
  <c r="E27" l="1"/>
  <c r="E26"/>
</calcChain>
</file>

<file path=xl/sharedStrings.xml><?xml version="1.0" encoding="utf-8"?>
<sst xmlns="http://schemas.openxmlformats.org/spreadsheetml/2006/main" count="39" uniqueCount="36">
  <si>
    <t>Catalogue produits</t>
  </si>
  <si>
    <t>Code article</t>
  </si>
  <si>
    <t>Désignation</t>
  </si>
  <si>
    <t>Prix unitaire</t>
  </si>
  <si>
    <t>Quantité</t>
  </si>
  <si>
    <t>Montant total</t>
  </si>
  <si>
    <t>TOTAL marchandises</t>
  </si>
  <si>
    <t>TOTAL Hors Taxes</t>
  </si>
  <si>
    <t>TOTAL TTC</t>
  </si>
  <si>
    <t>Frais de port</t>
  </si>
  <si>
    <t xml:space="preserve"> </t>
  </si>
  <si>
    <t>Article 01</t>
  </si>
  <si>
    <t>Article 02</t>
  </si>
  <si>
    <t>Article 03</t>
  </si>
  <si>
    <t>Article 04</t>
  </si>
  <si>
    <t>Article 05</t>
  </si>
  <si>
    <t>Article 06</t>
  </si>
  <si>
    <t>Article 07</t>
  </si>
  <si>
    <t>Article 08</t>
  </si>
  <si>
    <t>Article 09</t>
  </si>
  <si>
    <t>Article 10</t>
  </si>
  <si>
    <t>Article 11</t>
  </si>
  <si>
    <t>Article 12</t>
  </si>
  <si>
    <t>Article 13</t>
  </si>
  <si>
    <t>Article 14</t>
  </si>
  <si>
    <t>FACTURE n° xxxxxx</t>
  </si>
  <si>
    <t>Données client</t>
  </si>
  <si>
    <t>Données entreprise</t>
  </si>
  <si>
    <t>Seuls ces champs sont à compléter</t>
  </si>
  <si>
    <t>L'ensemble des autres cellules va s'auto-compléter</t>
  </si>
  <si>
    <t>selon les information indiquée dans l'onglet catalogue</t>
  </si>
  <si>
    <t>TVA à 20%</t>
  </si>
  <si>
    <t>Conditions de paiement et escompte</t>
  </si>
  <si>
    <t>Numéro de TVA</t>
  </si>
  <si>
    <t>Pénalité de retard</t>
  </si>
  <si>
    <t>Vos cordonnées complète + SIRET</t>
  </si>
</sst>
</file>

<file path=xl/styles.xml><?xml version="1.0" encoding="utf-8"?>
<styleSheet xmlns="http://schemas.openxmlformats.org/spreadsheetml/2006/main">
  <numFmts count="2">
    <numFmt numFmtId="164" formatCode="_-* #,##0.00\ _F_-;\-* #,##0.00\ _F_-;_-* &quot;-&quot;??\ _F_-;_-@_-"/>
    <numFmt numFmtId="165" formatCode="_-* #,##0.00\ [$€-40C]_-;\-* #,##0.00\ [$€-40C]_-;_-* &quot;-&quot;??\ [$€-40C]_-;_-@_-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/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10"/>
      </right>
      <top/>
      <bottom/>
      <diagonal/>
    </border>
    <border>
      <left style="medium">
        <color indexed="10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medium">
        <color indexed="10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0" xfId="0" applyNumberFormat="1" applyFill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6" xfId="0" applyFill="1" applyBorder="1"/>
    <xf numFmtId="0" fontId="0" fillId="0" borderId="6" xfId="0" applyBorder="1"/>
    <xf numFmtId="0" fontId="1" fillId="0" borderId="7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Continuous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0" xfId="0" applyAlignment="1">
      <alignment horizontal="center"/>
    </xf>
    <xf numFmtId="4" fontId="0" fillId="0" borderId="0" xfId="0" applyNumberFormat="1" applyBorder="1"/>
    <xf numFmtId="9" fontId="3" fillId="0" borderId="14" xfId="0" applyNumberFormat="1" applyFont="1" applyFill="1" applyBorder="1" applyAlignment="1">
      <alignment horizontal="centerContinuous" vertical="center" wrapText="1"/>
    </xf>
    <xf numFmtId="9" fontId="3" fillId="0" borderId="15" xfId="0" applyNumberFormat="1" applyFont="1" applyFill="1" applyBorder="1" applyAlignment="1">
      <alignment horizontal="centerContinuous" vertical="center" wrapText="1"/>
    </xf>
    <xf numFmtId="9" fontId="3" fillId="0" borderId="16" xfId="0" applyNumberFormat="1" applyFont="1" applyFill="1" applyBorder="1" applyAlignment="1">
      <alignment horizontal="centerContinuous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Continuous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164" fontId="2" fillId="0" borderId="23" xfId="1" applyFill="1" applyBorder="1"/>
    <xf numFmtId="0" fontId="0" fillId="0" borderId="0" xfId="0" applyFill="1" applyBorder="1" applyAlignment="1">
      <alignment horizontal="left"/>
    </xf>
    <xf numFmtId="0" fontId="2" fillId="0" borderId="1" xfId="0" applyFont="1" applyFill="1" applyBorder="1"/>
    <xf numFmtId="0" fontId="2" fillId="0" borderId="0" xfId="0" applyFont="1"/>
    <xf numFmtId="0" fontId="2" fillId="0" borderId="0" xfId="0" applyFont="1" applyAlignment="1">
      <alignment horizontal="left"/>
    </xf>
    <xf numFmtId="165" fontId="0" fillId="0" borderId="3" xfId="0" applyNumberFormat="1" applyBorder="1"/>
    <xf numFmtId="165" fontId="0" fillId="0" borderId="5" xfId="0" applyNumberFormat="1" applyBorder="1"/>
    <xf numFmtId="165" fontId="0" fillId="0" borderId="24" xfId="0" applyNumberFormat="1" applyBorder="1"/>
    <xf numFmtId="165" fontId="0" fillId="0" borderId="1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2" fillId="0" borderId="12" xfId="2" applyNumberFormat="1" applyBorder="1"/>
    <xf numFmtId="165" fontId="0" fillId="0" borderId="11" xfId="0" applyNumberFormat="1" applyBorder="1"/>
    <xf numFmtId="165" fontId="0" fillId="0" borderId="25" xfId="0" applyNumberFormat="1" applyBorder="1"/>
    <xf numFmtId="165" fontId="0" fillId="0" borderId="0" xfId="0" applyNumberFormat="1"/>
    <xf numFmtId="165" fontId="6" fillId="0" borderId="13" xfId="0" applyNumberFormat="1" applyFont="1" applyBorder="1"/>
    <xf numFmtId="0" fontId="0" fillId="2" borderId="5" xfId="0" applyFill="1" applyBorder="1" applyAlignment="1">
      <alignment horizontal="center"/>
    </xf>
    <xf numFmtId="0" fontId="0" fillId="2" borderId="24" xfId="0" applyFill="1" applyBorder="1"/>
    <xf numFmtId="0" fontId="0" fillId="2" borderId="26" xfId="0" applyFill="1" applyBorder="1"/>
    <xf numFmtId="4" fontId="2" fillId="0" borderId="0" xfId="0" applyNumberFormat="1" applyFont="1" applyBorder="1"/>
    <xf numFmtId="165" fontId="2" fillId="0" borderId="21" xfId="1" applyNumberFormat="1" applyFill="1" applyBorder="1"/>
    <xf numFmtId="165" fontId="2" fillId="0" borderId="23" xfId="1" applyNumberFormat="1" applyFill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17</xdr:row>
      <xdr:rowOff>142874</xdr:rowOff>
    </xdr:from>
    <xdr:to>
      <xdr:col>5</xdr:col>
      <xdr:colOff>504824</xdr:colOff>
      <xdr:row>23</xdr:row>
      <xdr:rowOff>95249</xdr:rowOff>
    </xdr:to>
    <xdr:sp macro="" textlink="">
      <xdr:nvSpPr>
        <xdr:cNvPr id="3076" name="AutoShape 4"/>
        <xdr:cNvSpPr>
          <a:spLocks/>
        </xdr:cNvSpPr>
      </xdr:nvSpPr>
      <xdr:spPr bwMode="auto">
        <a:xfrm>
          <a:off x="3638549" y="3114674"/>
          <a:ext cx="1895475" cy="923925"/>
        </a:xfrm>
        <a:prstGeom prst="borderCallout2">
          <a:avLst>
            <a:gd name="adj1" fmla="val 20690"/>
            <a:gd name="adj2" fmla="val -8333"/>
            <a:gd name="adj3" fmla="val 20690"/>
            <a:gd name="adj4" fmla="val -100000"/>
            <a:gd name="adj5" fmla="val -33165"/>
            <a:gd name="adj6" fmla="val -12079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La zone A2:D17 est nommée "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catalogue</a:t>
          </a: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" avec le gestionnaire de noms dans Formule&gt;gestionnaire de noms. Cela permet de simplifier la formule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MAGGIO\sauve\ALAIN_DM\excel\exercices\Tp01%20totalisation%20chiffre%20d'affair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TP 01"/>
      <sheetName val="Corrigé TP 01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B37" sqref="B36:B37"/>
    </sheetView>
  </sheetViews>
  <sheetFormatPr baseColWidth="10" defaultRowHeight="12.75"/>
  <cols>
    <col min="1" max="1" width="11.7109375" customWidth="1"/>
    <col min="2" max="2" width="28.85546875" customWidth="1"/>
    <col min="3" max="4" width="11.7109375" customWidth="1"/>
  </cols>
  <sheetData>
    <row r="1" spans="1:4" ht="16.5" thickBot="1">
      <c r="A1" s="20" t="s">
        <v>0</v>
      </c>
      <c r="B1" s="21"/>
      <c r="C1" s="22"/>
      <c r="D1" s="4"/>
    </row>
    <row r="2" spans="1:4" ht="25.5">
      <c r="A2" s="23" t="s">
        <v>1</v>
      </c>
      <c r="B2" s="24" t="s">
        <v>2</v>
      </c>
      <c r="C2" s="25" t="s">
        <v>3</v>
      </c>
    </row>
    <row r="3" spans="1:4">
      <c r="A3" s="26">
        <v>1</v>
      </c>
      <c r="B3" s="30" t="s">
        <v>11</v>
      </c>
      <c r="C3" s="47">
        <v>61</v>
      </c>
    </row>
    <row r="4" spans="1:4">
      <c r="A4" s="26">
        <v>2</v>
      </c>
      <c r="B4" s="30" t="s">
        <v>12</v>
      </c>
      <c r="C4" s="47">
        <v>50</v>
      </c>
    </row>
    <row r="5" spans="1:4">
      <c r="A5" s="26">
        <v>3</v>
      </c>
      <c r="B5" s="30" t="s">
        <v>13</v>
      </c>
      <c r="C5" s="47">
        <v>110</v>
      </c>
    </row>
    <row r="6" spans="1:4">
      <c r="A6" s="26">
        <v>4</v>
      </c>
      <c r="B6" s="30" t="s">
        <v>14</v>
      </c>
      <c r="C6" s="47">
        <v>18</v>
      </c>
    </row>
    <row r="7" spans="1:4">
      <c r="A7" s="26">
        <v>5</v>
      </c>
      <c r="B7" s="30" t="s">
        <v>15</v>
      </c>
      <c r="C7" s="47">
        <v>107</v>
      </c>
    </row>
    <row r="8" spans="1:4">
      <c r="A8" s="26">
        <v>6</v>
      </c>
      <c r="B8" s="30" t="s">
        <v>16</v>
      </c>
      <c r="C8" s="47">
        <v>63</v>
      </c>
    </row>
    <row r="9" spans="1:4">
      <c r="A9" s="26">
        <v>7</v>
      </c>
      <c r="B9" s="30" t="s">
        <v>17</v>
      </c>
      <c r="C9" s="47">
        <v>83</v>
      </c>
    </row>
    <row r="10" spans="1:4">
      <c r="A10" s="26">
        <v>8</v>
      </c>
      <c r="B10" s="30" t="s">
        <v>18</v>
      </c>
      <c r="C10" s="47">
        <v>1700</v>
      </c>
    </row>
    <row r="11" spans="1:4">
      <c r="A11" s="26">
        <v>9</v>
      </c>
      <c r="B11" s="30" t="s">
        <v>19</v>
      </c>
      <c r="C11" s="47">
        <v>175</v>
      </c>
    </row>
    <row r="12" spans="1:4">
      <c r="A12" s="26">
        <v>10</v>
      </c>
      <c r="B12" s="30" t="s">
        <v>20</v>
      </c>
      <c r="C12" s="47">
        <v>260</v>
      </c>
    </row>
    <row r="13" spans="1:4">
      <c r="A13" s="26">
        <v>11</v>
      </c>
      <c r="B13" s="30" t="s">
        <v>21</v>
      </c>
      <c r="C13" s="47">
        <v>95</v>
      </c>
    </row>
    <row r="14" spans="1:4">
      <c r="A14" s="26">
        <v>12</v>
      </c>
      <c r="B14" s="30" t="s">
        <v>22</v>
      </c>
      <c r="C14" s="47">
        <v>78</v>
      </c>
    </row>
    <row r="15" spans="1:4">
      <c r="A15" s="26">
        <v>13</v>
      </c>
      <c r="B15" s="30" t="s">
        <v>23</v>
      </c>
      <c r="C15" s="47">
        <v>188</v>
      </c>
    </row>
    <row r="16" spans="1:4" ht="13.5" thickBot="1">
      <c r="A16" s="27">
        <v>14</v>
      </c>
      <c r="B16" s="28" t="s">
        <v>24</v>
      </c>
      <c r="C16" s="48">
        <v>17</v>
      </c>
    </row>
  </sheetData>
  <phoneticPr fontId="5" type="noConversion"/>
  <pageMargins left="0.78740157480314965" right="0.78740157480314965" top="0.59055118110236227" bottom="0.59055118110236227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showZeros="0" workbookViewId="0">
      <selection activeCell="B29" sqref="B29"/>
    </sheetView>
  </sheetViews>
  <sheetFormatPr baseColWidth="10" defaultRowHeight="12.75"/>
  <cols>
    <col min="1" max="1" width="11.7109375" customWidth="1"/>
    <col min="2" max="2" width="33.85546875" customWidth="1"/>
    <col min="3" max="4" width="11.7109375" customWidth="1"/>
    <col min="5" max="5" width="17.7109375" customWidth="1"/>
    <col min="8" max="8" width="2.140625" customWidth="1"/>
  </cols>
  <sheetData>
    <row r="1" spans="1:9">
      <c r="A1" t="s">
        <v>35</v>
      </c>
    </row>
    <row r="2" spans="1:9">
      <c r="A2" s="7"/>
      <c r="B2" s="5"/>
      <c r="C2" s="5"/>
      <c r="D2" s="6"/>
      <c r="E2" s="1"/>
    </row>
    <row r="3" spans="1:9">
      <c r="A3" s="31" t="s">
        <v>27</v>
      </c>
      <c r="C3" s="31" t="s">
        <v>26</v>
      </c>
      <c r="D3" s="6"/>
      <c r="E3" s="1"/>
    </row>
    <row r="4" spans="1:9">
      <c r="A4" s="7"/>
      <c r="B4" s="5"/>
      <c r="C4" s="29"/>
      <c r="D4" s="29"/>
      <c r="E4" s="1"/>
    </row>
    <row r="5" spans="1:9">
      <c r="A5" s="8"/>
      <c r="B5" s="9"/>
      <c r="C5" s="9"/>
      <c r="D5" s="10"/>
      <c r="E5" s="3"/>
    </row>
    <row r="6" spans="1:9">
      <c r="A6" s="11" t="s">
        <v>25</v>
      </c>
      <c r="B6" s="12"/>
      <c r="C6" s="12"/>
      <c r="D6" s="12"/>
      <c r="E6" s="13"/>
    </row>
    <row r="7" spans="1:9" ht="25.5">
      <c r="A7" s="14" t="s">
        <v>1</v>
      </c>
      <c r="B7" s="15" t="s">
        <v>2</v>
      </c>
      <c r="C7" s="14" t="s">
        <v>4</v>
      </c>
      <c r="D7" s="14" t="s">
        <v>3</v>
      </c>
      <c r="E7" s="14" t="s">
        <v>5</v>
      </c>
    </row>
    <row r="8" spans="1:9">
      <c r="A8" s="43">
        <v>1</v>
      </c>
      <c r="B8" s="2" t="str">
        <f t="shared" ref="B8:B22" si="0">IF(ISNA(VLOOKUP(A8,catalogue,2,0)),"",VLOOKUP(A8,catalogue,2,0))</f>
        <v>Article 01</v>
      </c>
      <c r="C8" s="43">
        <v>2</v>
      </c>
      <c r="D8" s="33">
        <f t="shared" ref="D8:D22" si="1">IF(ISNA(VLOOKUP(A8,catalogue,3,0)),"",VLOOKUP(A8,catalogue,3,0))</f>
        <v>61</v>
      </c>
      <c r="E8" s="34">
        <f>IF(D8&lt;&gt;"",C8*D8,"")</f>
        <v>122</v>
      </c>
      <c r="G8" s="44"/>
      <c r="I8" s="31" t="s">
        <v>28</v>
      </c>
    </row>
    <row r="9" spans="1:9">
      <c r="A9" s="43">
        <v>2</v>
      </c>
      <c r="B9" s="2" t="str">
        <f t="shared" si="0"/>
        <v>Article 02</v>
      </c>
      <c r="C9" s="43">
        <v>2</v>
      </c>
      <c r="D9" s="33">
        <f t="shared" si="1"/>
        <v>50</v>
      </c>
      <c r="E9" s="34">
        <f t="shared" ref="E9:E22" si="2">IF(D9&lt;&gt;"",C9*D9,"")</f>
        <v>100</v>
      </c>
      <c r="G9" s="45"/>
      <c r="I9" s="46" t="s">
        <v>29</v>
      </c>
    </row>
    <row r="10" spans="1:9">
      <c r="A10" s="43">
        <v>3</v>
      </c>
      <c r="B10" s="2" t="str">
        <f t="shared" si="0"/>
        <v>Article 03</v>
      </c>
      <c r="C10" s="43">
        <v>1</v>
      </c>
      <c r="D10" s="33">
        <f t="shared" si="1"/>
        <v>110</v>
      </c>
      <c r="E10" s="34">
        <f t="shared" si="2"/>
        <v>110</v>
      </c>
      <c r="I10" s="31" t="s">
        <v>30</v>
      </c>
    </row>
    <row r="11" spans="1:9">
      <c r="A11" s="43">
        <v>4</v>
      </c>
      <c r="B11" s="2" t="str">
        <f t="shared" si="0"/>
        <v>Article 04</v>
      </c>
      <c r="C11" s="43">
        <v>3</v>
      </c>
      <c r="D11" s="33">
        <f t="shared" si="1"/>
        <v>18</v>
      </c>
      <c r="E11" s="34">
        <f t="shared" si="2"/>
        <v>54</v>
      </c>
    </row>
    <row r="12" spans="1:9">
      <c r="A12" s="43"/>
      <c r="B12" s="2" t="str">
        <f t="shared" si="0"/>
        <v/>
      </c>
      <c r="C12" s="43"/>
      <c r="D12" s="33" t="str">
        <f t="shared" si="1"/>
        <v/>
      </c>
      <c r="E12" s="34" t="str">
        <f t="shared" si="2"/>
        <v/>
      </c>
    </row>
    <row r="13" spans="1:9">
      <c r="A13" s="43"/>
      <c r="B13" s="2" t="str">
        <f t="shared" si="0"/>
        <v/>
      </c>
      <c r="C13" s="43"/>
      <c r="D13" s="33" t="str">
        <f t="shared" si="1"/>
        <v/>
      </c>
      <c r="E13" s="34" t="str">
        <f t="shared" si="2"/>
        <v/>
      </c>
    </row>
    <row r="14" spans="1:9">
      <c r="A14" s="43"/>
      <c r="B14" s="2" t="str">
        <f t="shared" si="0"/>
        <v/>
      </c>
      <c r="C14" s="43"/>
      <c r="D14" s="33" t="str">
        <f t="shared" si="1"/>
        <v/>
      </c>
      <c r="E14" s="34" t="str">
        <f t="shared" si="2"/>
        <v/>
      </c>
    </row>
    <row r="15" spans="1:9">
      <c r="A15" s="43"/>
      <c r="B15" s="2" t="str">
        <f t="shared" si="0"/>
        <v/>
      </c>
      <c r="C15" s="43"/>
      <c r="D15" s="33" t="str">
        <f t="shared" si="1"/>
        <v/>
      </c>
      <c r="E15" s="34" t="str">
        <f t="shared" si="2"/>
        <v/>
      </c>
    </row>
    <row r="16" spans="1:9">
      <c r="A16" s="43"/>
      <c r="B16" s="2" t="str">
        <f t="shared" si="0"/>
        <v/>
      </c>
      <c r="C16" s="43"/>
      <c r="D16" s="33" t="str">
        <f t="shared" si="1"/>
        <v/>
      </c>
      <c r="E16" s="34" t="str">
        <f t="shared" si="2"/>
        <v/>
      </c>
    </row>
    <row r="17" spans="1:5">
      <c r="A17" s="43"/>
      <c r="B17" s="2" t="str">
        <f t="shared" si="0"/>
        <v/>
      </c>
      <c r="C17" s="43"/>
      <c r="D17" s="33" t="str">
        <f t="shared" si="1"/>
        <v/>
      </c>
      <c r="E17" s="34" t="str">
        <f t="shared" si="2"/>
        <v/>
      </c>
    </row>
    <row r="18" spans="1:5">
      <c r="A18" s="43"/>
      <c r="B18" s="2" t="str">
        <f t="shared" si="0"/>
        <v/>
      </c>
      <c r="C18" s="43"/>
      <c r="D18" s="33" t="str">
        <f t="shared" si="1"/>
        <v/>
      </c>
      <c r="E18" s="34" t="str">
        <f t="shared" si="2"/>
        <v/>
      </c>
    </row>
    <row r="19" spans="1:5">
      <c r="A19" s="43"/>
      <c r="B19" s="2" t="str">
        <f t="shared" si="0"/>
        <v/>
      </c>
      <c r="C19" s="43"/>
      <c r="D19" s="33" t="str">
        <f t="shared" si="1"/>
        <v/>
      </c>
      <c r="E19" s="34" t="str">
        <f t="shared" si="2"/>
        <v/>
      </c>
    </row>
    <row r="20" spans="1:5">
      <c r="A20" s="43"/>
      <c r="B20" s="2" t="str">
        <f t="shared" si="0"/>
        <v/>
      </c>
      <c r="C20" s="43"/>
      <c r="D20" s="33" t="str">
        <f t="shared" si="1"/>
        <v/>
      </c>
      <c r="E20" s="34" t="str">
        <f t="shared" si="2"/>
        <v/>
      </c>
    </row>
    <row r="21" spans="1:5">
      <c r="A21" s="43"/>
      <c r="B21" s="2" t="str">
        <f t="shared" si="0"/>
        <v/>
      </c>
      <c r="C21" s="43"/>
      <c r="D21" s="33" t="str">
        <f t="shared" si="1"/>
        <v/>
      </c>
      <c r="E21" s="34" t="str">
        <f t="shared" si="2"/>
        <v/>
      </c>
    </row>
    <row r="22" spans="1:5" ht="13.5" thickBot="1">
      <c r="A22" s="43"/>
      <c r="B22" s="2" t="str">
        <f t="shared" si="0"/>
        <v/>
      </c>
      <c r="C22" s="43"/>
      <c r="D22" s="33" t="str">
        <f t="shared" si="1"/>
        <v/>
      </c>
      <c r="E22" s="35" t="str">
        <f t="shared" si="2"/>
        <v/>
      </c>
    </row>
    <row r="23" spans="1:5">
      <c r="A23" s="16"/>
      <c r="B23" s="17" t="s">
        <v>10</v>
      </c>
      <c r="C23" s="16"/>
      <c r="D23" s="36" t="s">
        <v>6</v>
      </c>
      <c r="E23" s="35">
        <f>SUM(E8:E22)</f>
        <v>386</v>
      </c>
    </row>
    <row r="24" spans="1:5" ht="13.5" thickBot="1">
      <c r="A24" s="18"/>
      <c r="C24" s="18"/>
      <c r="D24" s="37" t="s">
        <v>9</v>
      </c>
      <c r="E24" s="38">
        <v>20</v>
      </c>
    </row>
    <row r="25" spans="1:5">
      <c r="A25" s="32" t="s">
        <v>32</v>
      </c>
      <c r="C25" s="18"/>
      <c r="D25" s="37" t="s">
        <v>7</v>
      </c>
      <c r="E25" s="39">
        <f>E23+E24</f>
        <v>406</v>
      </c>
    </row>
    <row r="26" spans="1:5" ht="13.5" thickBot="1">
      <c r="A26" t="s">
        <v>33</v>
      </c>
      <c r="D26" s="37" t="s">
        <v>31</v>
      </c>
      <c r="E26" s="40">
        <f>E25*0.2</f>
        <v>81.2</v>
      </c>
    </row>
    <row r="27" spans="1:5" ht="18.75" thickBot="1">
      <c r="A27" t="s">
        <v>34</v>
      </c>
      <c r="D27" s="41" t="s">
        <v>8</v>
      </c>
      <c r="E27" s="42">
        <f>E25+E26</f>
        <v>487.2</v>
      </c>
    </row>
    <row r="28" spans="1:5">
      <c r="E28" s="19"/>
    </row>
    <row r="29" spans="1:5">
      <c r="E29" s="19"/>
    </row>
    <row r="30" spans="1:5">
      <c r="E30" s="19"/>
    </row>
    <row r="33" spans="5:5">
      <c r="E33" s="19"/>
    </row>
    <row r="34" spans="5:5">
      <c r="E34" s="19"/>
    </row>
    <row r="35" spans="5:5">
      <c r="E35" s="19"/>
    </row>
  </sheetData>
  <phoneticPr fontId="5" type="noConversion"/>
  <pageMargins left="0.78740157480314965" right="0.78740157480314965" top="0.59055118110236227" bottom="0.59055118110236227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catalogue</vt:lpstr>
      <vt:lpstr>facture</vt:lpstr>
      <vt:lpstr>catalogue</vt:lpstr>
    </vt:vector>
  </TitlesOfParts>
  <Company>FOSSRSE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DI MAGGIO</dc:creator>
  <cp:lastModifiedBy>Fabrice</cp:lastModifiedBy>
  <cp:lastPrinted>1999-11-29T10:34:32Z</cp:lastPrinted>
  <dcterms:created xsi:type="dcterms:W3CDTF">1999-11-29T10:15:18Z</dcterms:created>
  <dcterms:modified xsi:type="dcterms:W3CDTF">2018-03-30T10:08:25Z</dcterms:modified>
</cp:coreProperties>
</file>